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01.hoffelijk.nl\UserShares\j.vries\Documents\My Pictures\voor de website\"/>
    </mc:Choice>
  </mc:AlternateContent>
  <xr:revisionPtr revIDLastSave="0" documentId="8_{FC212E69-C9A6-44E8-B555-73BB3F8A7603}" xr6:coauthVersionLast="41" xr6:coauthVersionMax="41" xr10:uidLastSave="{00000000-0000-0000-0000-000000000000}"/>
  <workbookProtection workbookPassword="F5AB" lockStructure="1"/>
  <bookViews>
    <workbookView xWindow="-120" yWindow="-120" windowWidth="20730" windowHeight="11160" xr2:uid="{00000000-000D-0000-FFFF-FFFF00000000}"/>
  </bookViews>
  <sheets>
    <sheet name="Portefeuille rendemen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3" l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12" i="3"/>
  <c r="B11" i="3"/>
  <c r="H6" i="3" l="1"/>
  <c r="H5" i="3"/>
  <c r="H4" i="3"/>
  <c r="H3" i="3"/>
  <c r="H18" i="3" l="1"/>
  <c r="C59" i="3"/>
  <c r="C10" i="3"/>
  <c r="E60" i="3"/>
  <c r="D60" i="3"/>
  <c r="I12" i="3" l="1"/>
  <c r="I11" i="3"/>
  <c r="D61" i="3"/>
  <c r="F52" i="3" l="1"/>
  <c r="F27" i="3"/>
  <c r="F12" i="3"/>
  <c r="F43" i="3"/>
  <c r="F36" i="3"/>
  <c r="F19" i="3"/>
  <c r="F35" i="3"/>
  <c r="F51" i="3"/>
  <c r="F20" i="3"/>
  <c r="F44" i="3"/>
  <c r="F28" i="3"/>
  <c r="F13" i="3"/>
  <c r="F15" i="3"/>
  <c r="F23" i="3"/>
  <c r="F31" i="3"/>
  <c r="F39" i="3"/>
  <c r="F47" i="3"/>
  <c r="F55" i="3"/>
  <c r="F16" i="3"/>
  <c r="F24" i="3"/>
  <c r="F32" i="3"/>
  <c r="F40" i="3"/>
  <c r="F48" i="3"/>
  <c r="F58" i="3"/>
  <c r="F56" i="3"/>
  <c r="F11" i="3"/>
  <c r="F17" i="3"/>
  <c r="F21" i="3"/>
  <c r="F25" i="3"/>
  <c r="F29" i="3"/>
  <c r="F33" i="3"/>
  <c r="F37" i="3"/>
  <c r="F41" i="3"/>
  <c r="F45" i="3"/>
  <c r="F49" i="3"/>
  <c r="F53" i="3"/>
  <c r="F57" i="3"/>
  <c r="F14" i="3"/>
  <c r="F18" i="3"/>
  <c r="F22" i="3"/>
  <c r="F26" i="3"/>
  <c r="F30" i="3"/>
  <c r="F34" i="3"/>
  <c r="F38" i="3"/>
  <c r="F42" i="3"/>
  <c r="F46" i="3"/>
  <c r="F50" i="3"/>
  <c r="F54" i="3"/>
  <c r="F60" i="3" l="1"/>
  <c r="H15" i="3" s="1"/>
  <c r="H21" i="3" s="1"/>
</calcChain>
</file>

<file path=xl/sharedStrings.xml><?xml version="1.0" encoding="utf-8"?>
<sst xmlns="http://schemas.openxmlformats.org/spreadsheetml/2006/main" count="24" uniqueCount="22">
  <si>
    <t>Gewogen</t>
  </si>
  <si>
    <t>berekening</t>
  </si>
  <si>
    <t xml:space="preserve">Startdatum </t>
  </si>
  <si>
    <t>Vervolg inleg</t>
  </si>
  <si>
    <t>Opnames</t>
  </si>
  <si>
    <t>inleg / opnames</t>
  </si>
  <si>
    <t>Startdatum</t>
  </si>
  <si>
    <t>Einddatum</t>
  </si>
  <si>
    <t>(eerste datum)</t>
  </si>
  <si>
    <t>(laatste datum)</t>
  </si>
  <si>
    <t>Rendement over ingevoerde periode =</t>
  </si>
  <si>
    <t>Startdatum van berekening</t>
  </si>
  <si>
    <t>Einddatum van berekening</t>
  </si>
  <si>
    <t>Eindwaarde op einddatum van berekening</t>
  </si>
  <si>
    <r>
      <t xml:space="preserve">Aanvangswaarde </t>
    </r>
    <r>
      <rPr>
        <sz val="8"/>
        <color theme="1"/>
        <rFont val="Calibri"/>
        <family val="2"/>
        <scheme val="minor"/>
      </rPr>
      <t>(of eerste storting)</t>
    </r>
    <r>
      <rPr>
        <sz val="11"/>
        <color theme="1"/>
        <rFont val="Calibri"/>
        <family val="2"/>
        <scheme val="minor"/>
      </rPr>
      <t xml:space="preserve"> op startdatum </t>
    </r>
  </si>
  <si>
    <t>Totaal</t>
  </si>
  <si>
    <t>Naam cliënt</t>
  </si>
  <si>
    <t>Rendement op jaarbasis =</t>
  </si>
  <si>
    <t>www.privatewealthsupport.nl</t>
  </si>
  <si>
    <t>Startdatum berekening &gt;</t>
  </si>
  <si>
    <t>Einddatum berekening &gt;</t>
  </si>
  <si>
    <t>Versie 1.02 18-10-2017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</si>
</sst>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3" fontId="4" fillId="0" borderId="1" xfId="0" applyNumberFormat="1" applyFont="1" applyBorder="1" applyProtection="1"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 vertical="center" shrinkToFit="1"/>
      <protection locked="0"/>
    </xf>
    <xf numFmtId="3" fontId="0" fillId="2" borderId="1" xfId="0" applyNumberFormat="1" applyFill="1" applyBorder="1" applyAlignment="1" applyProtection="1">
      <alignment horizontal="center" vertical="center" shrinkToFit="1"/>
      <protection locked="0"/>
    </xf>
    <xf numFmtId="164" fontId="0" fillId="2" borderId="1" xfId="0" applyNumberFormat="1" applyFill="1" applyBorder="1" applyAlignment="1" applyProtection="1">
      <alignment horizontal="center" vertical="center" shrinkToFit="1"/>
      <protection locked="0"/>
    </xf>
    <xf numFmtId="10" fontId="0" fillId="0" borderId="0" xfId="0" applyNumberFormat="1"/>
    <xf numFmtId="0" fontId="0" fillId="0" borderId="0" xfId="0" applyAlignment="1" applyProtection="1">
      <alignment horizontal="center" vertical="center" shrinkToFit="1"/>
      <protection hidden="1"/>
    </xf>
    <xf numFmtId="0" fontId="7" fillId="0" borderId="0" xfId="2" applyProtection="1">
      <protection hidden="1"/>
    </xf>
    <xf numFmtId="0" fontId="0" fillId="0" borderId="0" xfId="0" applyAlignment="1" applyProtection="1">
      <alignment vertical="center" shrinkToFit="1"/>
      <protection hidden="1"/>
    </xf>
    <xf numFmtId="10" fontId="5" fillId="3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10" fontId="0" fillId="0" borderId="0" xfId="0" applyNumberFormat="1" applyAlignment="1" applyProtection="1">
      <alignment horizontal="center" vertical="center" shrinkToFit="1"/>
      <protection hidden="1"/>
    </xf>
  </cellXfs>
  <cellStyles count="3">
    <cellStyle name="_x000a_bidires=100_x000a_" xfId="1" xr:uid="{00000000-0005-0000-0000-000000000000}"/>
    <cellStyle name="Hyperlink" xfId="2" builtinId="8"/>
    <cellStyle name="Standaard" xfId="0" builtinId="0"/>
  </cellStyles>
  <dxfs count="4">
    <dxf>
      <font>
        <color auto="1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571500</xdr:colOff>
          <xdr:row>6</xdr:row>
          <xdr:rowOff>133350</xdr:rowOff>
        </xdr:from>
        <xdr:to>
          <xdr:col>14</xdr:col>
          <xdr:colOff>28575</xdr:colOff>
          <xdr:row>10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berekening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vatewealthsupport.nl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L64"/>
  <sheetViews>
    <sheetView showGridLines="0" showRowColHeaders="0" tabSelected="1" workbookViewId="0">
      <selection activeCell="H9" sqref="H9:J9"/>
    </sheetView>
  </sheetViews>
  <sheetFormatPr defaultRowHeight="15" x14ac:dyDescent="0.25"/>
  <cols>
    <col min="2" max="2" width="25.28515625" bestFit="1" customWidth="1"/>
    <col min="3" max="3" width="11.140625" customWidth="1"/>
    <col min="4" max="4" width="12.7109375" customWidth="1"/>
    <col min="5" max="5" width="12.7109375" bestFit="1" customWidth="1"/>
    <col min="6" max="6" width="15.42578125" bestFit="1" customWidth="1"/>
    <col min="7" max="7" width="12.7109375" customWidth="1"/>
    <col min="8" max="8" width="10.85546875" bestFit="1" customWidth="1"/>
    <col min="9" max="9" width="10.7109375" customWidth="1"/>
    <col min="10" max="10" width="14.42578125" bestFit="1" customWidth="1"/>
  </cols>
  <sheetData>
    <row r="2" spans="1:12" x14ac:dyDescent="0.25">
      <c r="A2" s="2"/>
      <c r="B2" s="2"/>
      <c r="C2" s="2"/>
      <c r="D2" s="2"/>
      <c r="E2" s="2"/>
      <c r="F2" s="2"/>
      <c r="G2" s="2"/>
      <c r="H2" s="2"/>
      <c r="I2" s="18" t="s">
        <v>18</v>
      </c>
      <c r="J2" s="2"/>
      <c r="K2" s="2"/>
      <c r="L2" s="2" t="s">
        <v>21</v>
      </c>
    </row>
    <row r="3" spans="1:12" x14ac:dyDescent="0.25">
      <c r="A3" s="2"/>
      <c r="B3" s="2"/>
      <c r="C3" s="3" t="s">
        <v>11</v>
      </c>
      <c r="D3" s="4"/>
      <c r="E3" s="4"/>
      <c r="F3" s="5"/>
      <c r="G3" s="13">
        <v>42370</v>
      </c>
      <c r="H3" s="6" t="str">
        <f>IF(OR(G3="",G3=0),"Vul startdatum in!","")</f>
        <v/>
      </c>
      <c r="L3" s="2"/>
    </row>
    <row r="4" spans="1:12" x14ac:dyDescent="0.25">
      <c r="A4" s="2"/>
      <c r="B4" s="2"/>
      <c r="C4" s="3" t="s">
        <v>12</v>
      </c>
      <c r="D4" s="4"/>
      <c r="E4" s="4"/>
      <c r="F4" s="5"/>
      <c r="G4" s="13">
        <v>43100</v>
      </c>
      <c r="H4" s="6" t="str">
        <f>IF(OR(G4="",G4=0),"Vul einddatum in!","")</f>
        <v/>
      </c>
      <c r="L4" s="2"/>
    </row>
    <row r="5" spans="1:12" x14ac:dyDescent="0.25">
      <c r="A5" s="2"/>
      <c r="B5" s="2"/>
      <c r="C5" s="3" t="s">
        <v>14</v>
      </c>
      <c r="D5" s="4"/>
      <c r="E5" s="4"/>
      <c r="F5" s="5"/>
      <c r="G5" s="14">
        <v>100000</v>
      </c>
      <c r="H5" s="6" t="str">
        <f>IF(OR(G5="",G5=0),"Vul aanvangswaarde in!","")</f>
        <v/>
      </c>
      <c r="I5" s="2"/>
      <c r="J5" s="2"/>
      <c r="K5" s="2"/>
      <c r="L5" s="2"/>
    </row>
    <row r="6" spans="1:12" x14ac:dyDescent="0.25">
      <c r="A6" s="2"/>
      <c r="B6" s="2"/>
      <c r="C6" s="3" t="s">
        <v>13</v>
      </c>
      <c r="D6" s="4"/>
      <c r="E6" s="4"/>
      <c r="F6" s="5"/>
      <c r="G6" s="14">
        <v>150000</v>
      </c>
      <c r="H6" s="6" t="str">
        <f>IF(OR(G6="",G6=0),"Vul eindwaarde in!","")</f>
        <v/>
      </c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7" t="s">
        <v>2</v>
      </c>
      <c r="D8" s="7" t="s">
        <v>3</v>
      </c>
      <c r="E8" s="7" t="s">
        <v>4</v>
      </c>
      <c r="F8" s="7" t="s">
        <v>0</v>
      </c>
      <c r="G8" s="2"/>
      <c r="H8" s="2" t="s">
        <v>16</v>
      </c>
      <c r="I8" s="2"/>
      <c r="J8" s="2"/>
      <c r="K8" s="2"/>
      <c r="L8" s="2"/>
    </row>
    <row r="9" spans="1:12" x14ac:dyDescent="0.25">
      <c r="A9" s="2"/>
      <c r="B9" s="2"/>
      <c r="C9" s="10" t="s">
        <v>1</v>
      </c>
      <c r="D9" s="10"/>
      <c r="E9" s="10"/>
      <c r="F9" s="10" t="s">
        <v>5</v>
      </c>
      <c r="G9" s="2"/>
      <c r="H9" s="24"/>
      <c r="I9" s="25"/>
      <c r="J9" s="26"/>
      <c r="K9" s="2"/>
      <c r="L9" s="2"/>
    </row>
    <row r="10" spans="1:12" x14ac:dyDescent="0.25">
      <c r="A10" s="2">
        <v>1</v>
      </c>
      <c r="B10" s="17" t="s">
        <v>19</v>
      </c>
      <c r="C10" s="1">
        <f>G3</f>
        <v>42370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>
        <v>2</v>
      </c>
      <c r="B11" s="19" t="str">
        <f>IF(AND(OR(E11&lt;0,D11&gt;0),C11=""),"Vul datum in! &gt;",IF(AND(C11&lt;&gt;"",C11&lt;G3),"Eerder dan vorige datum! &gt;","Datum vervolginleg/opname &gt;"))</f>
        <v>Datum vervolginleg/opname &gt;</v>
      </c>
      <c r="C11" s="13">
        <v>42735</v>
      </c>
      <c r="D11" s="14">
        <v>25000</v>
      </c>
      <c r="E11" s="15"/>
      <c r="F11" s="11">
        <f t="shared" ref="F11:F58" si="0">D11*(($I$12-C11)/($I$12-$I$11))+E11*(($I$12-C11)/($I$12-$I$11))</f>
        <v>12500</v>
      </c>
      <c r="G11" s="2"/>
      <c r="H11" s="8" t="s">
        <v>6</v>
      </c>
      <c r="I11" s="9">
        <f>MIN(C10:C59)</f>
        <v>42370</v>
      </c>
      <c r="J11" s="8" t="s">
        <v>8</v>
      </c>
      <c r="K11" s="2"/>
      <c r="L11" s="2"/>
    </row>
    <row r="12" spans="1:12" x14ac:dyDescent="0.25">
      <c r="A12" s="2">
        <v>3</v>
      </c>
      <c r="B12" s="19" t="str">
        <f>IF(AND(OR(E12&lt;0,D12&gt;0),C12=""),"Vul datum in! &gt;",IF(AND(C12&lt;&gt;"",C12&lt;C11),"Eerder dan vorige datum! &gt;","Datum vervolginleg/opname &gt;"))</f>
        <v>Datum vervolginleg/opname &gt;</v>
      </c>
      <c r="C12" s="13"/>
      <c r="D12" s="14">
        <v>0</v>
      </c>
      <c r="E12" s="15"/>
      <c r="F12" s="11">
        <f t="shared" si="0"/>
        <v>0</v>
      </c>
      <c r="G12" s="2"/>
      <c r="H12" s="2" t="s">
        <v>7</v>
      </c>
      <c r="I12" s="9">
        <f>MAX(C10:C59)</f>
        <v>43100</v>
      </c>
      <c r="J12" s="2" t="s">
        <v>9</v>
      </c>
      <c r="K12" s="2"/>
      <c r="L12" s="2"/>
    </row>
    <row r="13" spans="1:12" x14ac:dyDescent="0.25">
      <c r="A13" s="2">
        <v>4</v>
      </c>
      <c r="B13" s="19" t="str">
        <f t="shared" ref="B13:B58" si="1">IF(AND(OR(E13&lt;0,D13&gt;0),C13=""),"Vul datum in! &gt;",IF(AND(C13&lt;&gt;"",C13&lt;C12),"Eerder dan vorige datum! &gt;","Datum vervolginleg/opname &gt;"))</f>
        <v>Datum vervolginleg/opname &gt;</v>
      </c>
      <c r="C13" s="13"/>
      <c r="D13" s="14">
        <v>0</v>
      </c>
      <c r="E13" s="15"/>
      <c r="F13" s="11">
        <f t="shared" si="0"/>
        <v>0</v>
      </c>
      <c r="G13" s="2"/>
      <c r="H13" s="2"/>
      <c r="I13" s="2"/>
      <c r="J13" s="2"/>
      <c r="K13" s="2"/>
      <c r="L13" s="2"/>
    </row>
    <row r="14" spans="1:12" x14ac:dyDescent="0.25">
      <c r="A14" s="2">
        <v>5</v>
      </c>
      <c r="B14" s="19" t="str">
        <f t="shared" si="1"/>
        <v>Datum vervolginleg/opname &gt;</v>
      </c>
      <c r="C14" s="13"/>
      <c r="D14" s="14">
        <v>0</v>
      </c>
      <c r="E14" s="15"/>
      <c r="F14" s="11">
        <f t="shared" si="0"/>
        <v>0</v>
      </c>
      <c r="G14" s="2"/>
      <c r="H14" s="2" t="s">
        <v>10</v>
      </c>
      <c r="I14" s="2"/>
      <c r="J14" s="2"/>
      <c r="K14" s="2"/>
      <c r="L14" s="2"/>
    </row>
    <row r="15" spans="1:12" x14ac:dyDescent="0.25">
      <c r="A15" s="2">
        <v>6</v>
      </c>
      <c r="B15" s="19" t="str">
        <f t="shared" si="1"/>
        <v>Datum vervolginleg/opname &gt;</v>
      </c>
      <c r="C15" s="13"/>
      <c r="D15" s="14">
        <v>0</v>
      </c>
      <c r="E15" s="15"/>
      <c r="F15" s="11">
        <f t="shared" si="0"/>
        <v>0</v>
      </c>
      <c r="G15" s="2"/>
      <c r="H15" s="20">
        <f>IFERROR((G6-G5-D61)/(G5+F60),0)</f>
        <v>0.22222222222222221</v>
      </c>
      <c r="I15" s="21"/>
      <c r="J15" s="21"/>
      <c r="K15" s="2"/>
      <c r="L15" s="2"/>
    </row>
    <row r="16" spans="1:12" x14ac:dyDescent="0.25">
      <c r="A16" s="2">
        <v>7</v>
      </c>
      <c r="B16" s="19" t="str">
        <f t="shared" si="1"/>
        <v>Datum vervolginleg/opname &gt;</v>
      </c>
      <c r="C16" s="13"/>
      <c r="D16" s="14">
        <v>0</v>
      </c>
      <c r="E16" s="15"/>
      <c r="F16" s="11">
        <f t="shared" si="0"/>
        <v>0</v>
      </c>
      <c r="G16" s="2"/>
      <c r="H16" s="21"/>
      <c r="I16" s="21"/>
      <c r="J16" s="21"/>
      <c r="K16" s="2"/>
      <c r="L16" s="2"/>
    </row>
    <row r="17" spans="1:12" x14ac:dyDescent="0.25">
      <c r="A17" s="2">
        <v>8</v>
      </c>
      <c r="B17" s="19" t="str">
        <f t="shared" si="1"/>
        <v>Datum vervolginleg/opname &gt;</v>
      </c>
      <c r="C17" s="13"/>
      <c r="D17" s="14">
        <v>0</v>
      </c>
      <c r="E17" s="15"/>
      <c r="F17" s="11">
        <f t="shared" si="0"/>
        <v>0</v>
      </c>
      <c r="G17" s="2"/>
      <c r="H17" s="21"/>
      <c r="I17" s="21"/>
      <c r="J17" s="21"/>
      <c r="K17" s="2"/>
      <c r="L17" s="2"/>
    </row>
    <row r="18" spans="1:12" x14ac:dyDescent="0.25">
      <c r="A18" s="2">
        <v>9</v>
      </c>
      <c r="B18" s="19" t="str">
        <f t="shared" si="1"/>
        <v>Datum vervolginleg/opname &gt;</v>
      </c>
      <c r="C18" s="13"/>
      <c r="D18" s="14">
        <v>0</v>
      </c>
      <c r="E18" s="15"/>
      <c r="F18" s="11">
        <f t="shared" si="0"/>
        <v>0</v>
      </c>
      <c r="G18" s="2"/>
      <c r="H18" s="2" t="str">
        <f>"De ingevoerde periode omvat "&amp;FIXED(G4-G3,0)&amp;" dagen"</f>
        <v>De ingevoerde periode omvat 730 dagen</v>
      </c>
      <c r="I18" s="2"/>
      <c r="J18" s="2"/>
      <c r="K18" s="2"/>
      <c r="L18" s="2"/>
    </row>
    <row r="19" spans="1:12" ht="15" customHeight="1" x14ac:dyDescent="0.25">
      <c r="A19" s="2">
        <v>10</v>
      </c>
      <c r="B19" s="19" t="str">
        <f t="shared" si="1"/>
        <v>Datum vervolginleg/opname &gt;</v>
      </c>
      <c r="C19" s="13"/>
      <c r="D19" s="14">
        <v>0</v>
      </c>
      <c r="E19" s="15"/>
      <c r="F19" s="11">
        <f t="shared" si="0"/>
        <v>0</v>
      </c>
      <c r="G19" s="2"/>
      <c r="H19" s="2"/>
      <c r="I19" s="2"/>
      <c r="J19" s="2"/>
      <c r="K19" s="2"/>
      <c r="L19" s="2"/>
    </row>
    <row r="20" spans="1:12" ht="15" customHeight="1" x14ac:dyDescent="0.25">
      <c r="A20" s="2">
        <v>11</v>
      </c>
      <c r="B20" s="19" t="str">
        <f t="shared" si="1"/>
        <v>Datum vervolginleg/opname &gt;</v>
      </c>
      <c r="C20" s="13"/>
      <c r="D20" s="14">
        <v>0</v>
      </c>
      <c r="E20" s="15"/>
      <c r="F20" s="11">
        <f t="shared" si="0"/>
        <v>0</v>
      </c>
      <c r="G20" s="2"/>
      <c r="H20" t="s">
        <v>17</v>
      </c>
      <c r="K20" s="2"/>
    </row>
    <row r="21" spans="1:12" ht="15" customHeight="1" x14ac:dyDescent="0.25">
      <c r="A21" s="2">
        <v>12</v>
      </c>
      <c r="B21" s="19" t="str">
        <f t="shared" si="1"/>
        <v>Datum vervolginleg/opname &gt;</v>
      </c>
      <c r="C21" s="13"/>
      <c r="D21" s="14">
        <v>0</v>
      </c>
      <c r="E21" s="15"/>
      <c r="F21" s="11">
        <f t="shared" si="0"/>
        <v>0</v>
      </c>
      <c r="G21" s="2"/>
      <c r="H21" s="20">
        <f>IFERROR(((1+H15)^(365/(G4-G3))-1),0)</f>
        <v>0.10554159678513342</v>
      </c>
      <c r="I21" s="27"/>
      <c r="J21" s="27"/>
      <c r="K21" s="2"/>
      <c r="L21" s="16"/>
    </row>
    <row r="22" spans="1:12" ht="15" customHeight="1" x14ac:dyDescent="0.25">
      <c r="A22" s="2">
        <v>13</v>
      </c>
      <c r="B22" s="19" t="str">
        <f t="shared" si="1"/>
        <v>Datum vervolginleg/opname &gt;</v>
      </c>
      <c r="C22" s="13"/>
      <c r="D22" s="14">
        <v>0</v>
      </c>
      <c r="E22" s="15"/>
      <c r="F22" s="11">
        <f t="shared" si="0"/>
        <v>0</v>
      </c>
      <c r="G22" s="2"/>
      <c r="H22" s="27"/>
      <c r="I22" s="27"/>
      <c r="J22" s="27"/>
      <c r="K22" s="2"/>
    </row>
    <row r="23" spans="1:12" ht="15" customHeight="1" x14ac:dyDescent="0.25">
      <c r="A23" s="2">
        <v>14</v>
      </c>
      <c r="B23" s="19" t="str">
        <f t="shared" si="1"/>
        <v>Datum vervolginleg/opname &gt;</v>
      </c>
      <c r="C23" s="13"/>
      <c r="D23" s="14">
        <v>0</v>
      </c>
      <c r="E23" s="15"/>
      <c r="F23" s="11">
        <f t="shared" si="0"/>
        <v>0</v>
      </c>
      <c r="G23" s="2"/>
      <c r="H23" s="27"/>
      <c r="I23" s="27"/>
      <c r="J23" s="27"/>
      <c r="K23" s="2"/>
      <c r="L23" s="2"/>
    </row>
    <row r="24" spans="1:12" ht="15" customHeight="1" x14ac:dyDescent="0.25">
      <c r="A24" s="2">
        <v>15</v>
      </c>
      <c r="B24" s="19" t="str">
        <f t="shared" si="1"/>
        <v>Datum vervolginleg/opname &gt;</v>
      </c>
      <c r="C24" s="13"/>
      <c r="D24" s="14">
        <v>0</v>
      </c>
      <c r="E24" s="15"/>
      <c r="F24" s="11">
        <f t="shared" si="0"/>
        <v>0</v>
      </c>
      <c r="G24" s="2"/>
      <c r="H24" s="2"/>
      <c r="I24" s="2"/>
      <c r="J24" s="2"/>
      <c r="K24" s="2"/>
      <c r="L24" s="2"/>
    </row>
    <row r="25" spans="1:12" ht="15" customHeight="1" x14ac:dyDescent="0.25">
      <c r="A25" s="2">
        <v>16</v>
      </c>
      <c r="B25" s="19" t="str">
        <f t="shared" si="1"/>
        <v>Datum vervolginleg/opname &gt;</v>
      </c>
      <c r="C25" s="13"/>
      <c r="D25" s="14">
        <v>0</v>
      </c>
      <c r="E25" s="15"/>
      <c r="F25" s="11">
        <f t="shared" si="0"/>
        <v>0</v>
      </c>
      <c r="G25" s="2"/>
      <c r="H25" s="2"/>
      <c r="I25" s="2"/>
      <c r="J25" s="2"/>
      <c r="K25" s="2"/>
      <c r="L25" s="2"/>
    </row>
    <row r="26" spans="1:12" x14ac:dyDescent="0.25">
      <c r="A26" s="2">
        <v>17</v>
      </c>
      <c r="B26" s="19" t="str">
        <f t="shared" si="1"/>
        <v>Datum vervolginleg/opname &gt;</v>
      </c>
      <c r="C26" s="13"/>
      <c r="D26" s="14">
        <v>0</v>
      </c>
      <c r="E26" s="15"/>
      <c r="F26" s="11">
        <f t="shared" si="0"/>
        <v>0</v>
      </c>
      <c r="G26" s="2"/>
      <c r="H26" s="2"/>
      <c r="I26" s="2"/>
      <c r="J26" s="2"/>
      <c r="K26" s="2"/>
      <c r="L26" s="2"/>
    </row>
    <row r="27" spans="1:12" x14ac:dyDescent="0.25">
      <c r="A27" s="2">
        <v>18</v>
      </c>
      <c r="B27" s="19" t="str">
        <f t="shared" si="1"/>
        <v>Datum vervolginleg/opname &gt;</v>
      </c>
      <c r="C27" s="13"/>
      <c r="D27" s="14">
        <v>0</v>
      </c>
      <c r="E27" s="15"/>
      <c r="F27" s="11">
        <f t="shared" si="0"/>
        <v>0</v>
      </c>
      <c r="G27" s="2"/>
      <c r="H27" s="2"/>
      <c r="I27" s="2"/>
      <c r="J27" s="2"/>
      <c r="K27" s="2"/>
      <c r="L27" s="2"/>
    </row>
    <row r="28" spans="1:12" x14ac:dyDescent="0.25">
      <c r="A28" s="2">
        <v>19</v>
      </c>
      <c r="B28" s="19" t="str">
        <f t="shared" si="1"/>
        <v>Datum vervolginleg/opname &gt;</v>
      </c>
      <c r="C28" s="13"/>
      <c r="D28" s="14">
        <v>0</v>
      </c>
      <c r="E28" s="15"/>
      <c r="F28" s="11">
        <f t="shared" si="0"/>
        <v>0</v>
      </c>
      <c r="G28" s="2"/>
      <c r="H28" s="2"/>
      <c r="I28" s="2"/>
      <c r="J28" s="2"/>
      <c r="K28" s="2"/>
      <c r="L28" s="2"/>
    </row>
    <row r="29" spans="1:12" x14ac:dyDescent="0.25">
      <c r="A29" s="2">
        <v>20</v>
      </c>
      <c r="B29" s="19" t="str">
        <f t="shared" si="1"/>
        <v>Datum vervolginleg/opname &gt;</v>
      </c>
      <c r="C29" s="13"/>
      <c r="D29" s="14">
        <v>0</v>
      </c>
      <c r="E29" s="15"/>
      <c r="F29" s="11">
        <f t="shared" si="0"/>
        <v>0</v>
      </c>
      <c r="G29" s="2"/>
      <c r="H29" s="2"/>
      <c r="I29" s="2"/>
      <c r="J29" s="2"/>
      <c r="K29" s="2"/>
      <c r="L29" s="2"/>
    </row>
    <row r="30" spans="1:12" x14ac:dyDescent="0.25">
      <c r="A30" s="2">
        <v>21</v>
      </c>
      <c r="B30" s="19" t="str">
        <f t="shared" si="1"/>
        <v>Datum vervolginleg/opname &gt;</v>
      </c>
      <c r="C30" s="13"/>
      <c r="D30" s="14">
        <v>0</v>
      </c>
      <c r="E30" s="15"/>
      <c r="F30" s="11">
        <f t="shared" si="0"/>
        <v>0</v>
      </c>
      <c r="G30" s="2"/>
      <c r="H30" s="2"/>
      <c r="I30" s="2"/>
      <c r="J30" s="2"/>
      <c r="K30" s="2"/>
      <c r="L30" s="2"/>
    </row>
    <row r="31" spans="1:12" x14ac:dyDescent="0.25">
      <c r="A31" s="2">
        <v>22</v>
      </c>
      <c r="B31" s="19" t="str">
        <f t="shared" si="1"/>
        <v>Datum vervolginleg/opname &gt;</v>
      </c>
      <c r="C31" s="13"/>
      <c r="D31" s="14">
        <v>0</v>
      </c>
      <c r="E31" s="15"/>
      <c r="F31" s="11">
        <f t="shared" si="0"/>
        <v>0</v>
      </c>
      <c r="G31" s="2"/>
      <c r="H31" s="2"/>
      <c r="I31" s="2"/>
      <c r="J31" s="2"/>
      <c r="K31" s="2"/>
      <c r="L31" s="2"/>
    </row>
    <row r="32" spans="1:12" x14ac:dyDescent="0.25">
      <c r="A32" s="2">
        <v>23</v>
      </c>
      <c r="B32" s="19" t="str">
        <f t="shared" si="1"/>
        <v>Datum vervolginleg/opname &gt;</v>
      </c>
      <c r="C32" s="13"/>
      <c r="D32" s="14">
        <v>0</v>
      </c>
      <c r="E32" s="15"/>
      <c r="F32" s="11">
        <f t="shared" si="0"/>
        <v>0</v>
      </c>
      <c r="G32" s="2"/>
      <c r="H32" s="2"/>
      <c r="I32" s="2"/>
      <c r="J32" s="2"/>
      <c r="K32" s="2"/>
      <c r="L32" s="2"/>
    </row>
    <row r="33" spans="1:12" x14ac:dyDescent="0.25">
      <c r="A33" s="2">
        <v>24</v>
      </c>
      <c r="B33" s="19" t="str">
        <f t="shared" si="1"/>
        <v>Datum vervolginleg/opname &gt;</v>
      </c>
      <c r="C33" s="13"/>
      <c r="D33" s="14">
        <v>0</v>
      </c>
      <c r="E33" s="15"/>
      <c r="F33" s="11">
        <f t="shared" si="0"/>
        <v>0</v>
      </c>
      <c r="G33" s="2"/>
      <c r="H33" s="2"/>
      <c r="I33" s="2"/>
      <c r="J33" s="2"/>
      <c r="K33" s="2"/>
      <c r="L33" s="2"/>
    </row>
    <row r="34" spans="1:12" x14ac:dyDescent="0.25">
      <c r="A34" s="2">
        <v>25</v>
      </c>
      <c r="B34" s="19" t="str">
        <f t="shared" si="1"/>
        <v>Datum vervolginleg/opname &gt;</v>
      </c>
      <c r="C34" s="13"/>
      <c r="D34" s="14">
        <v>0</v>
      </c>
      <c r="E34" s="15"/>
      <c r="F34" s="11">
        <f t="shared" si="0"/>
        <v>0</v>
      </c>
      <c r="G34" s="2"/>
      <c r="H34" s="2"/>
      <c r="I34" s="2"/>
      <c r="J34" s="2"/>
      <c r="K34" s="2"/>
      <c r="L34" s="2"/>
    </row>
    <row r="35" spans="1:12" x14ac:dyDescent="0.25">
      <c r="A35" s="2">
        <v>26</v>
      </c>
      <c r="B35" s="19" t="str">
        <f t="shared" si="1"/>
        <v>Datum vervolginleg/opname &gt;</v>
      </c>
      <c r="C35" s="13"/>
      <c r="D35" s="14">
        <v>0</v>
      </c>
      <c r="E35" s="15"/>
      <c r="F35" s="11">
        <f t="shared" si="0"/>
        <v>0</v>
      </c>
      <c r="G35" s="2"/>
      <c r="H35" s="2"/>
      <c r="I35" s="2"/>
      <c r="J35" s="2"/>
      <c r="K35" s="2"/>
      <c r="L35" s="2"/>
    </row>
    <row r="36" spans="1:12" x14ac:dyDescent="0.25">
      <c r="A36" s="2">
        <v>27</v>
      </c>
      <c r="B36" s="19" t="str">
        <f t="shared" si="1"/>
        <v>Datum vervolginleg/opname &gt;</v>
      </c>
      <c r="C36" s="13"/>
      <c r="D36" s="14">
        <v>0</v>
      </c>
      <c r="E36" s="15"/>
      <c r="F36" s="11">
        <f t="shared" si="0"/>
        <v>0</v>
      </c>
      <c r="G36" s="2"/>
      <c r="H36" s="2"/>
      <c r="I36" s="2"/>
      <c r="J36" s="2"/>
      <c r="K36" s="2"/>
      <c r="L36" s="2"/>
    </row>
    <row r="37" spans="1:12" x14ac:dyDescent="0.25">
      <c r="A37" s="2">
        <v>28</v>
      </c>
      <c r="B37" s="19" t="str">
        <f t="shared" si="1"/>
        <v>Datum vervolginleg/opname &gt;</v>
      </c>
      <c r="C37" s="13"/>
      <c r="D37" s="14">
        <v>0</v>
      </c>
      <c r="E37" s="15"/>
      <c r="F37" s="11">
        <f t="shared" si="0"/>
        <v>0</v>
      </c>
      <c r="G37" s="2"/>
      <c r="H37" s="2"/>
      <c r="I37" s="2"/>
      <c r="J37" s="2"/>
      <c r="K37" s="2"/>
      <c r="L37" s="2"/>
    </row>
    <row r="38" spans="1:12" x14ac:dyDescent="0.25">
      <c r="A38" s="2">
        <v>29</v>
      </c>
      <c r="B38" s="19" t="str">
        <f t="shared" si="1"/>
        <v>Datum vervolginleg/opname &gt;</v>
      </c>
      <c r="C38" s="13"/>
      <c r="D38" s="14">
        <v>0</v>
      </c>
      <c r="E38" s="15"/>
      <c r="F38" s="11">
        <f t="shared" si="0"/>
        <v>0</v>
      </c>
      <c r="G38" s="2"/>
      <c r="H38" s="2"/>
      <c r="I38" s="2"/>
      <c r="J38" s="2"/>
      <c r="K38" s="2"/>
      <c r="L38" s="2"/>
    </row>
    <row r="39" spans="1:12" x14ac:dyDescent="0.25">
      <c r="A39" s="2">
        <v>30</v>
      </c>
      <c r="B39" s="19" t="str">
        <f t="shared" si="1"/>
        <v>Datum vervolginleg/opname &gt;</v>
      </c>
      <c r="C39" s="13"/>
      <c r="D39" s="14">
        <v>0</v>
      </c>
      <c r="E39" s="15"/>
      <c r="F39" s="11">
        <f t="shared" si="0"/>
        <v>0</v>
      </c>
      <c r="G39" s="2"/>
      <c r="H39" s="2"/>
      <c r="I39" s="2"/>
      <c r="J39" s="2"/>
      <c r="K39" s="2"/>
      <c r="L39" s="2"/>
    </row>
    <row r="40" spans="1:12" x14ac:dyDescent="0.25">
      <c r="A40" s="2">
        <v>31</v>
      </c>
      <c r="B40" s="19" t="str">
        <f t="shared" si="1"/>
        <v>Datum vervolginleg/opname &gt;</v>
      </c>
      <c r="C40" s="13"/>
      <c r="D40" s="14">
        <v>0</v>
      </c>
      <c r="E40" s="15"/>
      <c r="F40" s="11">
        <f t="shared" si="0"/>
        <v>0</v>
      </c>
      <c r="G40" s="2"/>
      <c r="H40" s="2"/>
      <c r="I40" s="2"/>
      <c r="J40" s="2"/>
      <c r="K40" s="2"/>
      <c r="L40" s="2"/>
    </row>
    <row r="41" spans="1:12" x14ac:dyDescent="0.25">
      <c r="A41" s="2">
        <v>32</v>
      </c>
      <c r="B41" s="19" t="str">
        <f t="shared" si="1"/>
        <v>Datum vervolginleg/opname &gt;</v>
      </c>
      <c r="C41" s="13"/>
      <c r="D41" s="14">
        <v>0</v>
      </c>
      <c r="E41" s="15"/>
      <c r="F41" s="11">
        <f t="shared" si="0"/>
        <v>0</v>
      </c>
      <c r="G41" s="2"/>
      <c r="H41" s="2"/>
      <c r="I41" s="2"/>
      <c r="J41" s="2"/>
      <c r="K41" s="2"/>
      <c r="L41" s="2"/>
    </row>
    <row r="42" spans="1:12" x14ac:dyDescent="0.25">
      <c r="A42" s="2">
        <v>33</v>
      </c>
      <c r="B42" s="19" t="str">
        <f t="shared" si="1"/>
        <v>Datum vervolginleg/opname &gt;</v>
      </c>
      <c r="C42" s="13"/>
      <c r="D42" s="14">
        <v>0</v>
      </c>
      <c r="E42" s="15"/>
      <c r="F42" s="11">
        <f t="shared" si="0"/>
        <v>0</v>
      </c>
      <c r="G42" s="2"/>
      <c r="H42" s="2"/>
      <c r="I42" s="2"/>
      <c r="J42" s="2"/>
      <c r="K42" s="2"/>
      <c r="L42" s="2"/>
    </row>
    <row r="43" spans="1:12" x14ac:dyDescent="0.25">
      <c r="A43" s="2">
        <v>34</v>
      </c>
      <c r="B43" s="19" t="str">
        <f t="shared" si="1"/>
        <v>Datum vervolginleg/opname &gt;</v>
      </c>
      <c r="C43" s="13"/>
      <c r="D43" s="14">
        <v>0</v>
      </c>
      <c r="E43" s="15"/>
      <c r="F43" s="11">
        <f t="shared" si="0"/>
        <v>0</v>
      </c>
      <c r="G43" s="2"/>
      <c r="H43" s="2"/>
      <c r="I43" s="2"/>
      <c r="J43" s="2"/>
      <c r="K43" s="2"/>
      <c r="L43" s="2"/>
    </row>
    <row r="44" spans="1:12" x14ac:dyDescent="0.25">
      <c r="A44" s="2">
        <v>35</v>
      </c>
      <c r="B44" s="19" t="str">
        <f t="shared" si="1"/>
        <v>Datum vervolginleg/opname &gt;</v>
      </c>
      <c r="C44" s="13"/>
      <c r="D44" s="14">
        <v>0</v>
      </c>
      <c r="E44" s="15"/>
      <c r="F44" s="11">
        <f t="shared" si="0"/>
        <v>0</v>
      </c>
      <c r="G44" s="2"/>
      <c r="H44" s="2"/>
      <c r="I44" s="2"/>
      <c r="J44" s="2"/>
      <c r="K44" s="2"/>
      <c r="L44" s="2"/>
    </row>
    <row r="45" spans="1:12" x14ac:dyDescent="0.25">
      <c r="A45" s="2">
        <v>36</v>
      </c>
      <c r="B45" s="19" t="str">
        <f t="shared" si="1"/>
        <v>Datum vervolginleg/opname &gt;</v>
      </c>
      <c r="C45" s="13"/>
      <c r="D45" s="14">
        <v>0</v>
      </c>
      <c r="E45" s="15"/>
      <c r="F45" s="11">
        <f t="shared" si="0"/>
        <v>0</v>
      </c>
      <c r="G45" s="2"/>
      <c r="H45" s="2"/>
      <c r="I45" s="2"/>
      <c r="J45" s="2"/>
      <c r="K45" s="2"/>
      <c r="L45" s="2"/>
    </row>
    <row r="46" spans="1:12" x14ac:dyDescent="0.25">
      <c r="A46" s="2">
        <v>37</v>
      </c>
      <c r="B46" s="19" t="str">
        <f t="shared" si="1"/>
        <v>Datum vervolginleg/opname &gt;</v>
      </c>
      <c r="C46" s="13"/>
      <c r="D46" s="14">
        <v>0</v>
      </c>
      <c r="E46" s="15"/>
      <c r="F46" s="11">
        <f t="shared" si="0"/>
        <v>0</v>
      </c>
      <c r="G46" s="2"/>
      <c r="H46" s="2"/>
      <c r="I46" s="2"/>
      <c r="J46" s="2"/>
      <c r="K46" s="2"/>
      <c r="L46" s="2"/>
    </row>
    <row r="47" spans="1:12" x14ac:dyDescent="0.25">
      <c r="A47" s="2">
        <v>38</v>
      </c>
      <c r="B47" s="19" t="str">
        <f t="shared" si="1"/>
        <v>Datum vervolginleg/opname &gt;</v>
      </c>
      <c r="C47" s="13"/>
      <c r="D47" s="14">
        <v>0</v>
      </c>
      <c r="E47" s="15"/>
      <c r="F47" s="11">
        <f t="shared" si="0"/>
        <v>0</v>
      </c>
      <c r="G47" s="2"/>
      <c r="H47" s="2"/>
      <c r="I47" s="2"/>
      <c r="J47" s="2"/>
      <c r="K47" s="2"/>
      <c r="L47" s="2"/>
    </row>
    <row r="48" spans="1:12" x14ac:dyDescent="0.25">
      <c r="A48" s="2">
        <v>39</v>
      </c>
      <c r="B48" s="19" t="str">
        <f t="shared" si="1"/>
        <v>Datum vervolginleg/opname &gt;</v>
      </c>
      <c r="C48" s="13"/>
      <c r="D48" s="14">
        <v>0</v>
      </c>
      <c r="E48" s="15"/>
      <c r="F48" s="11">
        <f t="shared" si="0"/>
        <v>0</v>
      </c>
      <c r="G48" s="2"/>
      <c r="H48" s="2"/>
      <c r="I48" s="2"/>
      <c r="J48" s="2"/>
      <c r="K48" s="2"/>
      <c r="L48" s="2"/>
    </row>
    <row r="49" spans="1:12" x14ac:dyDescent="0.25">
      <c r="A49" s="2">
        <v>40</v>
      </c>
      <c r="B49" s="19" t="str">
        <f t="shared" si="1"/>
        <v>Datum vervolginleg/opname &gt;</v>
      </c>
      <c r="C49" s="13"/>
      <c r="D49" s="14">
        <v>0</v>
      </c>
      <c r="E49" s="15"/>
      <c r="F49" s="11">
        <f t="shared" si="0"/>
        <v>0</v>
      </c>
      <c r="G49" s="2"/>
      <c r="H49" s="2"/>
      <c r="I49" s="2"/>
      <c r="J49" s="2"/>
      <c r="K49" s="2"/>
      <c r="L49" s="2"/>
    </row>
    <row r="50" spans="1:12" x14ac:dyDescent="0.25">
      <c r="A50" s="2">
        <v>41</v>
      </c>
      <c r="B50" s="19" t="str">
        <f t="shared" si="1"/>
        <v>Datum vervolginleg/opname &gt;</v>
      </c>
      <c r="C50" s="13"/>
      <c r="D50" s="14">
        <v>0</v>
      </c>
      <c r="E50" s="15"/>
      <c r="F50" s="11">
        <f t="shared" si="0"/>
        <v>0</v>
      </c>
      <c r="G50" s="2"/>
      <c r="H50" s="2"/>
      <c r="I50" s="2"/>
      <c r="J50" s="2"/>
      <c r="K50" s="2"/>
      <c r="L50" s="2"/>
    </row>
    <row r="51" spans="1:12" x14ac:dyDescent="0.25">
      <c r="A51" s="2">
        <v>42</v>
      </c>
      <c r="B51" s="19" t="str">
        <f t="shared" si="1"/>
        <v>Datum vervolginleg/opname &gt;</v>
      </c>
      <c r="C51" s="13"/>
      <c r="D51" s="14">
        <v>0</v>
      </c>
      <c r="E51" s="15"/>
      <c r="F51" s="11">
        <f t="shared" si="0"/>
        <v>0</v>
      </c>
      <c r="G51" s="2"/>
      <c r="H51" s="2"/>
      <c r="I51" s="2"/>
      <c r="J51" s="2"/>
      <c r="K51" s="2"/>
      <c r="L51" s="2"/>
    </row>
    <row r="52" spans="1:12" x14ac:dyDescent="0.25">
      <c r="A52" s="2">
        <v>43</v>
      </c>
      <c r="B52" s="19" t="str">
        <f t="shared" si="1"/>
        <v>Datum vervolginleg/opname &gt;</v>
      </c>
      <c r="C52" s="13"/>
      <c r="D52" s="14">
        <v>0</v>
      </c>
      <c r="E52" s="15"/>
      <c r="F52" s="11">
        <f t="shared" si="0"/>
        <v>0</v>
      </c>
      <c r="G52" s="2"/>
      <c r="H52" s="2"/>
      <c r="I52" s="2"/>
      <c r="J52" s="2"/>
      <c r="K52" s="2"/>
      <c r="L52" s="2"/>
    </row>
    <row r="53" spans="1:12" x14ac:dyDescent="0.25">
      <c r="A53" s="2">
        <v>44</v>
      </c>
      <c r="B53" s="19" t="str">
        <f t="shared" si="1"/>
        <v>Datum vervolginleg/opname &gt;</v>
      </c>
      <c r="C53" s="13"/>
      <c r="D53" s="14">
        <v>0</v>
      </c>
      <c r="E53" s="15"/>
      <c r="F53" s="11">
        <f t="shared" si="0"/>
        <v>0</v>
      </c>
      <c r="G53" s="2"/>
      <c r="H53" s="2"/>
      <c r="I53" s="2"/>
      <c r="J53" s="2"/>
      <c r="K53" s="2"/>
      <c r="L53" s="2"/>
    </row>
    <row r="54" spans="1:12" x14ac:dyDescent="0.25">
      <c r="A54" s="2">
        <v>45</v>
      </c>
      <c r="B54" s="19" t="str">
        <f t="shared" si="1"/>
        <v>Datum vervolginleg/opname &gt;</v>
      </c>
      <c r="C54" s="13"/>
      <c r="D54" s="14">
        <v>0</v>
      </c>
      <c r="E54" s="15"/>
      <c r="F54" s="11">
        <f t="shared" si="0"/>
        <v>0</v>
      </c>
      <c r="G54" s="2"/>
      <c r="H54" s="2"/>
      <c r="I54" s="2"/>
      <c r="J54" s="2"/>
      <c r="K54" s="2"/>
      <c r="L54" s="2"/>
    </row>
    <row r="55" spans="1:12" x14ac:dyDescent="0.25">
      <c r="A55" s="2">
        <v>46</v>
      </c>
      <c r="B55" s="19" t="str">
        <f t="shared" si="1"/>
        <v>Datum vervolginleg/opname &gt;</v>
      </c>
      <c r="C55" s="13"/>
      <c r="D55" s="14">
        <v>0</v>
      </c>
      <c r="E55" s="15"/>
      <c r="F55" s="11">
        <f t="shared" si="0"/>
        <v>0</v>
      </c>
      <c r="G55" s="2"/>
      <c r="H55" s="2"/>
      <c r="I55" s="2"/>
      <c r="J55" s="2"/>
      <c r="K55" s="2"/>
      <c r="L55" s="2"/>
    </row>
    <row r="56" spans="1:12" x14ac:dyDescent="0.25">
      <c r="A56" s="2">
        <v>47</v>
      </c>
      <c r="B56" s="19" t="str">
        <f t="shared" si="1"/>
        <v>Datum vervolginleg/opname &gt;</v>
      </c>
      <c r="C56" s="13"/>
      <c r="D56" s="14">
        <v>0</v>
      </c>
      <c r="E56" s="15"/>
      <c r="F56" s="11">
        <f t="shared" si="0"/>
        <v>0</v>
      </c>
      <c r="G56" s="2"/>
      <c r="H56" s="2"/>
      <c r="I56" s="2"/>
      <c r="J56" s="2"/>
      <c r="K56" s="2"/>
      <c r="L56" s="2"/>
    </row>
    <row r="57" spans="1:12" x14ac:dyDescent="0.25">
      <c r="A57" s="2">
        <v>48</v>
      </c>
      <c r="B57" s="19" t="str">
        <f t="shared" si="1"/>
        <v>Datum vervolginleg/opname &gt;</v>
      </c>
      <c r="C57" s="13"/>
      <c r="D57" s="14">
        <v>0</v>
      </c>
      <c r="E57" s="15"/>
      <c r="F57" s="11">
        <f t="shared" si="0"/>
        <v>0</v>
      </c>
      <c r="G57" s="2"/>
      <c r="H57" s="2"/>
      <c r="I57" s="2"/>
      <c r="J57" s="2"/>
      <c r="K57" s="2"/>
      <c r="L57" s="2"/>
    </row>
    <row r="58" spans="1:12" x14ac:dyDescent="0.25">
      <c r="A58" s="2">
        <v>49</v>
      </c>
      <c r="B58" s="19" t="str">
        <f t="shared" si="1"/>
        <v>Datum vervolginleg/opname &gt;</v>
      </c>
      <c r="C58" s="13"/>
      <c r="D58" s="14">
        <v>0</v>
      </c>
      <c r="E58" s="15"/>
      <c r="F58" s="11">
        <f t="shared" si="0"/>
        <v>0</v>
      </c>
      <c r="G58" s="2"/>
      <c r="H58" s="2"/>
      <c r="I58" s="2"/>
      <c r="J58" s="2"/>
      <c r="K58" s="2"/>
      <c r="L58" s="2"/>
    </row>
    <row r="59" spans="1:12" x14ac:dyDescent="0.25">
      <c r="A59" s="2">
        <v>50</v>
      </c>
      <c r="B59" s="17" t="s">
        <v>20</v>
      </c>
      <c r="C59" s="1">
        <f>G4</f>
        <v>43100</v>
      </c>
      <c r="D59" s="7" t="s">
        <v>15</v>
      </c>
      <c r="E59" s="7" t="s">
        <v>15</v>
      </c>
      <c r="F59" s="7" t="s">
        <v>15</v>
      </c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12">
        <f>SUM(D11:D59)</f>
        <v>25000</v>
      </c>
      <c r="E60" s="12">
        <f>SUM(E11:E59)</f>
        <v>0</v>
      </c>
      <c r="F60" s="12">
        <f>SUM(F11:F59)</f>
        <v>12500</v>
      </c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2">
        <f>D60+E60</f>
        <v>25000</v>
      </c>
      <c r="E61" s="23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</sheetData>
  <sheetProtection password="F5AB" sheet="1" objects="1" scenarios="1"/>
  <mergeCells count="4">
    <mergeCell ref="H15:J17"/>
    <mergeCell ref="D61:E61"/>
    <mergeCell ref="H9:J9"/>
    <mergeCell ref="H21:J23"/>
  </mergeCells>
  <conditionalFormatting sqref="G6">
    <cfRule type="cellIs" dxfId="3" priority="4" operator="equal">
      <formula>0</formula>
    </cfRule>
  </conditionalFormatting>
  <conditionalFormatting sqref="G5">
    <cfRule type="cellIs" dxfId="2" priority="3" operator="equal">
      <formula>0</formula>
    </cfRule>
  </conditionalFormatting>
  <conditionalFormatting sqref="B11:B58">
    <cfRule type="expression" dxfId="1" priority="10">
      <formula>C11&lt;G3</formula>
    </cfRule>
  </conditionalFormatting>
  <conditionalFormatting sqref="B11:B58">
    <cfRule type="containsText" dxfId="0" priority="1" operator="containsText" text="datum vervolginleg/opname &gt;">
      <formula>NOT(ISERROR(SEARCH("datum vervolginleg/opname &gt;",B11)))</formula>
    </cfRule>
  </conditionalFormatting>
  <dataValidations count="2">
    <dataValidation type="whole" allowBlank="1" showInputMessage="1" showErrorMessage="1" prompt="Invoer van opnames met negatieve waarde (-)" sqref="E11:E58" xr:uid="{00000000-0002-0000-0000-000000000000}">
      <formula1>-1000000000</formula1>
      <formula2>-1</formula2>
    </dataValidation>
    <dataValidation type="date" allowBlank="1" showInputMessage="1" showErrorMessage="1" prompt="Invoer:_x000a_DD-MM-JJJJ" sqref="G3:G4" xr:uid="{00000000-0002-0000-0000-000001000000}">
      <formula1>14611</formula1>
      <formula2>73051</formula2>
    </dataValidation>
  </dataValidations>
  <hyperlinks>
    <hyperlink ref="I2" r:id="rId1" tooltip="Klik voor website" xr:uid="{00000000-0004-0000-0000-000000000000}"/>
  </hyperlinks>
  <printOptions horizontalCentered="1" verticalCentered="1"/>
  <pageMargins left="0.70866141732283472" right="0.70866141732283472" top="0.19685039370078741" bottom="0.19685039370078741" header="0.31496062992125984" footer="0.31496062992125984"/>
  <pageSetup scale="52" orientation="portrait" r:id="rId2"/>
  <headerFooter>
    <oddFooter>&amp;L&amp;9Aan deze berekening kunnen geen rechten worden ontleend&amp;C&amp;9Copyright PrivateWealthSupport BV&amp;R&amp;9Berekening geprint op &amp;D om &amp;T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rinten">
                <anchor moveWithCells="1" sizeWithCells="1">
                  <from>
                    <xdr:col>10</xdr:col>
                    <xdr:colOff>571500</xdr:colOff>
                    <xdr:row>6</xdr:row>
                    <xdr:rowOff>133350</xdr:rowOff>
                  </from>
                  <to>
                    <xdr:col>14</xdr:col>
                    <xdr:colOff>28575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Portefeuille rendement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Meesman</dc:creator>
  <cp:lastModifiedBy>Jan de Vries</cp:lastModifiedBy>
  <cp:lastPrinted>2017-10-18T19:44:07Z</cp:lastPrinted>
  <dcterms:created xsi:type="dcterms:W3CDTF">2017-10-08T14:25:24Z</dcterms:created>
  <dcterms:modified xsi:type="dcterms:W3CDTF">2019-04-04T09:28:08Z</dcterms:modified>
</cp:coreProperties>
</file>